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44525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7" i="1" s="1"/>
  <c r="D154" i="1"/>
  <c r="D147" i="1" s="1"/>
  <c r="D151" i="1"/>
  <c r="D148" i="1"/>
  <c r="D144" i="1"/>
  <c r="D138" i="1"/>
  <c r="D136" i="1"/>
  <c r="D133" i="1"/>
  <c r="D129" i="1"/>
  <c r="D124" i="1"/>
  <c r="D121" i="1"/>
  <c r="D118" i="1"/>
  <c r="D115" i="1"/>
  <c r="D104" i="1"/>
  <c r="D94" i="1"/>
  <c r="D87" i="1"/>
  <c r="D77" i="1"/>
  <c r="D75" i="1"/>
  <c r="D73" i="1"/>
  <c r="D67" i="1"/>
  <c r="D64" i="1"/>
  <c r="D63" i="1" s="1"/>
  <c r="D56" i="1"/>
  <c r="D52" i="1"/>
  <c r="D51" i="1" s="1"/>
  <c r="D48" i="1"/>
  <c r="D43" i="1"/>
  <c r="D33" i="1"/>
  <c r="D28" i="1"/>
  <c r="D22" i="1"/>
  <c r="D20" i="1"/>
  <c r="D14" i="1"/>
  <c r="D5" i="1"/>
  <c r="C205" i="1"/>
  <c r="C204" i="1" s="1"/>
  <c r="C195" i="1"/>
  <c r="C193" i="1"/>
  <c r="C191" i="1"/>
  <c r="C185" i="1"/>
  <c r="C182" i="1"/>
  <c r="C173" i="1"/>
  <c r="C172" i="1" s="1"/>
  <c r="C169" i="1"/>
  <c r="C167" i="1"/>
  <c r="C164" i="1"/>
  <c r="C161" i="1"/>
  <c r="C158" i="1"/>
  <c r="C157" i="1" s="1"/>
  <c r="C154" i="1"/>
  <c r="C147" i="1" s="1"/>
  <c r="C151" i="1"/>
  <c r="C148" i="1"/>
  <c r="C144" i="1"/>
  <c r="C138" i="1"/>
  <c r="C136" i="1"/>
  <c r="C133" i="1"/>
  <c r="C129" i="1"/>
  <c r="C124" i="1"/>
  <c r="C121" i="1"/>
  <c r="C118" i="1"/>
  <c r="C115" i="1"/>
  <c r="C104" i="1"/>
  <c r="C94" i="1"/>
  <c r="C87" i="1"/>
  <c r="C77" i="1"/>
  <c r="C75" i="1"/>
  <c r="C73" i="1"/>
  <c r="C67" i="1"/>
  <c r="C64" i="1"/>
  <c r="C63" i="1" s="1"/>
  <c r="C56" i="1"/>
  <c r="C52" i="1"/>
  <c r="C51" i="1" s="1"/>
  <c r="C48" i="1"/>
  <c r="C43" i="1"/>
  <c r="C33" i="1"/>
  <c r="C28" i="1"/>
  <c r="C22" i="1"/>
  <c r="C20" i="1"/>
  <c r="C14" i="1"/>
  <c r="C5" i="1"/>
  <c r="D172" i="1" l="1"/>
  <c r="C114" i="1"/>
  <c r="D114" i="1"/>
  <c r="C86" i="1"/>
  <c r="C85" i="1" s="1"/>
  <c r="D86" i="1"/>
  <c r="D4" i="1"/>
  <c r="D3" i="1" s="1"/>
  <c r="C4" i="1"/>
  <c r="C3" i="1" s="1"/>
  <c r="D85" i="1" l="1"/>
  <c r="D207" i="1" s="1"/>
  <c r="C207" i="1"/>
</calcChain>
</file>

<file path=xl/sharedStrings.xml><?xml version="1.0" encoding="utf-8"?>
<sst xmlns="http://schemas.openxmlformats.org/spreadsheetml/2006/main" count="233" uniqueCount="219">
  <si>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</si>
  <si>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</si>
  <si>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</si>
  <si>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</si>
  <si>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</si>
  <si>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</si>
  <si>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</si>
  <si>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</si>
  <si>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</si>
  <si>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</si>
  <si>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</si>
  <si>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</si>
  <si>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</si>
  <si>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</si>
  <si>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</si>
  <si>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</si>
  <si>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</si>
  <si>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</si>
  <si>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</si>
  <si>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</si>
  <si>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</si>
  <si>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</si>
  <si>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</si>
  <si>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</si>
  <si>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</si>
  <si>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</si>
  <si>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</si>
  <si>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</si>
  <si>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</si>
  <si>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</si>
  <si>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</si>
  <si>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</si>
  <si>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</si>
  <si>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</si>
  <si>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</si>
  <si>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</si>
  <si>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</si>
  <si>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</si>
  <si>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</si>
  <si>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</si>
  <si>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</si>
  <si>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</si>
  <si>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</si>
  <si>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</si>
  <si>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</si>
  <si>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</si>
  <si>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</si>
  <si>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</si>
  <si>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</si>
  <si>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</si>
  <si>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</si>
  <si>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</si>
  <si>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</si>
  <si>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</si>
  <si>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</si>
  <si>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</si>
  <si>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</si>
  <si>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</si>
  <si>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</si>
  <si>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</si>
  <si>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</si>
  <si>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</si>
  <si>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</si>
  <si>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</si>
  <si>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</si>
  <si>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</si>
  <si>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</si>
  <si>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</si>
  <si>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</si>
  <si>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</si>
  <si>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</si>
  <si>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</si>
  <si>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</si>
  <si>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</si>
  <si>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</si>
  <si>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</si>
  <si>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</si>
  <si>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</si>
  <si>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</si>
  <si>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</si>
  <si>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</si>
  <si>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</si>
  <si>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</si>
  <si>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</si>
  <si>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</si>
  <si>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</si>
  <si>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</si>
  <si>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</si>
  <si>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</si>
  <si>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</si>
  <si>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</si>
  <si>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</si>
  <si>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</si>
  <si>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</si>
  <si>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</si>
  <si>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</si>
  <si>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</si>
  <si>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</si>
  <si>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</si>
  <si>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</si>
  <si>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</si>
  <si>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</si>
  <si>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</si>
  <si>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</si>
  <si>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</si>
  <si>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</si>
  <si>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</si>
  <si>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</si>
  <si>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</si>
  <si>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</si>
  <si>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</si>
  <si>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</si>
  <si>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</si>
  <si>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</si>
  <si>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</si>
  <si>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</si>
  <si>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</si>
  <si>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</si>
  <si>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</si>
  <si>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</si>
  <si>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</si>
  <si>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</si>
  <si>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</si>
  <si>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</si>
  <si>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</si>
  <si>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</si>
  <si>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</si>
  <si>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</si>
  <si>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</si>
  <si>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</si>
  <si>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</si>
  <si>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</si>
  <si>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</si>
  <si>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</si>
  <si>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</si>
  <si>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</si>
  <si>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</si>
  <si>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</si>
  <si>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</si>
  <si>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</si>
  <si>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</si>
  <si>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</si>
  <si>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</si>
  <si>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</si>
  <si>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</si>
  <si>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</si>
  <si>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</si>
  <si>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</si>
  <si>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</si>
  <si>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</si>
  <si>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</si>
  <si>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</si>
  <si>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</si>
  <si>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</si>
  <si>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</si>
  <si>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</si>
  <si>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</si>
  <si>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</si>
  <si>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</si>
  <si>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</si>
  <si>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</si>
  <si>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</si>
  <si>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</si>
  <si>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</si>
  <si>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</si>
  <si>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</si>
  <si>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</si>
  <si>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</si>
  <si>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</si>
  <si>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</si>
  <si>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</si>
  <si>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</si>
  <si>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</si>
  <si>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</si>
  <si>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</si>
  <si>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</si>
  <si>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</si>
  <si>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</si>
  <si>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</si>
  <si>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</si>
  <si>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</si>
  <si>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</si>
  <si>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</si>
  <si>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</si>
  <si>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</si>
  <si>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</si>
  <si>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</si>
  <si>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</si>
  <si>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</si>
  <si>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</si>
  <si>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</si>
  <si>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</si>
  <si>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</si>
  <si>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</si>
  <si>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</si>
  <si>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</si>
  <si>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</si>
  <si>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</si>
  <si>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</si>
  <si>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</si>
  <si>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</si>
  <si>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</si>
  <si>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</si>
  <si>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</si>
  <si>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</si>
  <si>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</si>
  <si>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</si>
  <si>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</si>
  <si>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</si>
  <si>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</si>
  <si>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</si>
  <si>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</si>
  <si>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</si>
  <si>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</si>
  <si>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</si>
  <si>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</si>
  <si>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ESTADO DE ACTIVIDADES
MUNICIPIO MANUAL DOBLADO, GTO.
DEL 1 DE ENERO AL AL 30 DE JUNIO DEL 2017</t>
  </si>
  <si>
    <t xml:space="preserve">PRESIDENTE MUNICIPAL
DR. JUAN ARTEMIO LEON ZARATE
</t>
  </si>
  <si>
    <t xml:space="preserve">TESORERO MUNICIPAL
C.P. ADRIAN PRECIADO VARGAS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</si>
</sst>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156" activePane="bottomLeft" state="frozen"/>
      <selection pane="bottomLeft" activeCell="D221" sqref="D220:D221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7" t="s">
        <v>216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86688405.020000011</v>
      </c>
      <c r="D3" s="4">
        <f>SUM(D4+D51+D63)</f>
        <v>0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9059456.870000001</v>
      </c>
      <c r="D4" s="4">
        <f>SUM(D5+D14+D20+D22+D28+D33+D43+D48)</f>
        <v>0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5408374.0999999996</v>
      </c>
      <c r="D5" s="9">
        <f>SUM(D6:D13)</f>
        <v>0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5044955.62</v>
      </c>
      <c r="D7" s="9">
        <v>0</v>
      </c>
      <c r="E7" s="11"/>
    </row>
    <row r="8" spans="1:5" x14ac:dyDescent="0.2">
      <c r="A8" s="7">
        <v>4113</v>
      </c>
      <c r="B8" s="25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262445.18</v>
      </c>
      <c r="D12" s="9">
        <v>0</v>
      </c>
      <c r="E12" s="11"/>
    </row>
    <row r="13" spans="1:5" x14ac:dyDescent="0.2">
      <c r="A13" s="7">
        <v>4119</v>
      </c>
      <c r="B13" s="25" t="s">
        <v>13</v>
      </c>
      <c r="C13" s="9">
        <v>100973.3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1998689.12</v>
      </c>
      <c r="D22" s="9">
        <f>SUM(D23:D27)</f>
        <v>0</v>
      </c>
      <c r="E22" s="11"/>
    </row>
    <row r="23" spans="1:5" x14ac:dyDescent="0.2">
      <c r="A23" s="7">
        <v>4141</v>
      </c>
      <c r="B23" s="25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1998689.12</v>
      </c>
      <c r="D25" s="9">
        <v>0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1107451.1100000001</v>
      </c>
      <c r="D28" s="9">
        <f>SUM(D29:D32)</f>
        <v>0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1063234.07</v>
      </c>
      <c r="D29" s="9">
        <v>0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44217.04</v>
      </c>
      <c r="D32" s="9">
        <v>0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544942.54</v>
      </c>
      <c r="D33" s="9">
        <f>SUM(D34:D42)</f>
        <v>0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250297.43</v>
      </c>
      <c r="D35" s="9">
        <v>0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294645.11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0</v>
      </c>
      <c r="D43" s="9">
        <f>SUM(D44:D47)</f>
        <v>0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0</v>
      </c>
      <c r="D46" s="9">
        <v>0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77628948.150000006</v>
      </c>
      <c r="D51" s="4">
        <f>SUM(D52+D56)</f>
        <v>0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77628948.150000006</v>
      </c>
      <c r="D52" s="9">
        <f>SUM(D53:D55)</f>
        <v>0</v>
      </c>
      <c r="E52" s="11"/>
    </row>
    <row r="53" spans="1:5" x14ac:dyDescent="0.2">
      <c r="A53" s="7">
        <v>4211</v>
      </c>
      <c r="B53" s="25" t="s">
        <v>53</v>
      </c>
      <c r="C53" s="9">
        <v>34085231.420000002</v>
      </c>
      <c r="D53" s="9">
        <v>0</v>
      </c>
      <c r="E53" s="11"/>
    </row>
    <row r="54" spans="1:5" x14ac:dyDescent="0.2">
      <c r="A54" s="7">
        <v>4212</v>
      </c>
      <c r="B54" s="25" t="s">
        <v>54</v>
      </c>
      <c r="C54" s="9">
        <v>28250579.920000002</v>
      </c>
      <c r="D54" s="9">
        <v>0</v>
      </c>
      <c r="E54" s="11"/>
    </row>
    <row r="55" spans="1:5" x14ac:dyDescent="0.2">
      <c r="A55" s="7">
        <v>4213</v>
      </c>
      <c r="B55" s="25" t="s">
        <v>55</v>
      </c>
      <c r="C55" s="9">
        <v>15293136.810000001</v>
      </c>
      <c r="D55" s="9">
        <v>0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0</v>
      </c>
      <c r="D56" s="9">
        <f>SUM(D57:D62)</f>
        <v>0</v>
      </c>
      <c r="E56" s="11"/>
    </row>
    <row r="57" spans="1:5" x14ac:dyDescent="0.2">
      <c r="A57" s="7">
        <v>4221</v>
      </c>
      <c r="B57" s="25" t="s">
        <v>177</v>
      </c>
      <c r="C57" s="9">
        <v>0</v>
      </c>
      <c r="D57" s="9">
        <v>0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40436342.659999996</v>
      </c>
      <c r="D85" s="4">
        <f>SUM(D86+D114+D147+D157+D172+D204)</f>
        <v>0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32032609.779999997</v>
      </c>
      <c r="D86" s="4">
        <f>SUM(D87+D94+D104)</f>
        <v>0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21569016.759999998</v>
      </c>
      <c r="D87" s="9">
        <f>SUM(D88:D93)</f>
        <v>0</v>
      </c>
      <c r="E87" s="11"/>
    </row>
    <row r="88" spans="1:5" x14ac:dyDescent="0.2">
      <c r="A88" s="7">
        <v>5111</v>
      </c>
      <c r="B88" s="25" t="s">
        <v>84</v>
      </c>
      <c r="C88" s="9">
        <v>14060957.119999999</v>
      </c>
      <c r="D88" s="9">
        <v>0</v>
      </c>
      <c r="E88" s="11"/>
    </row>
    <row r="89" spans="1:5" x14ac:dyDescent="0.2">
      <c r="A89" s="7">
        <v>5112</v>
      </c>
      <c r="B89" s="25" t="s">
        <v>85</v>
      </c>
      <c r="C89" s="9">
        <v>1068019.2</v>
      </c>
      <c r="D89" s="9">
        <v>0</v>
      </c>
      <c r="E89" s="11"/>
    </row>
    <row r="90" spans="1:5" x14ac:dyDescent="0.2">
      <c r="A90" s="7">
        <v>5113</v>
      </c>
      <c r="B90" s="25" t="s">
        <v>86</v>
      </c>
      <c r="C90" s="9">
        <v>488339.56</v>
      </c>
      <c r="D90" s="9">
        <v>0</v>
      </c>
      <c r="E90" s="11"/>
    </row>
    <row r="91" spans="1:5" x14ac:dyDescent="0.2">
      <c r="A91" s="7">
        <v>5114</v>
      </c>
      <c r="B91" s="25" t="s">
        <v>87</v>
      </c>
      <c r="C91" s="9">
        <v>2146106.92</v>
      </c>
      <c r="D91" s="9">
        <v>0</v>
      </c>
      <c r="E91" s="11"/>
    </row>
    <row r="92" spans="1:5" x14ac:dyDescent="0.2">
      <c r="A92" s="7">
        <v>5115</v>
      </c>
      <c r="B92" s="25" t="s">
        <v>88</v>
      </c>
      <c r="C92" s="9">
        <v>1300413.43</v>
      </c>
      <c r="D92" s="9">
        <v>0</v>
      </c>
      <c r="E92" s="11"/>
    </row>
    <row r="93" spans="1:5" x14ac:dyDescent="0.2">
      <c r="A93" s="7">
        <v>5116</v>
      </c>
      <c r="B93" s="25" t="s">
        <v>89</v>
      </c>
      <c r="C93" s="9">
        <v>2505180.5299999998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2364907.16</v>
      </c>
      <c r="D94" s="9">
        <f>SUM(D95:D103)</f>
        <v>0</v>
      </c>
      <c r="E94" s="11"/>
    </row>
    <row r="95" spans="1:5" x14ac:dyDescent="0.2">
      <c r="A95" s="7">
        <v>5121</v>
      </c>
      <c r="B95" s="25" t="s">
        <v>91</v>
      </c>
      <c r="C95" s="9">
        <v>282207.34999999998</v>
      </c>
      <c r="D95" s="9">
        <v>0</v>
      </c>
      <c r="E95" s="11"/>
    </row>
    <row r="96" spans="1:5" x14ac:dyDescent="0.2">
      <c r="A96" s="7">
        <v>5122</v>
      </c>
      <c r="B96" s="25" t="s">
        <v>92</v>
      </c>
      <c r="C96" s="9">
        <v>0</v>
      </c>
      <c r="D96" s="9">
        <v>0</v>
      </c>
      <c r="E96" s="11"/>
    </row>
    <row r="97" spans="1:5" x14ac:dyDescent="0.2">
      <c r="A97" s="7">
        <v>5123</v>
      </c>
      <c r="B97" s="25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9">
        <v>223735.17</v>
      </c>
      <c r="D98" s="9">
        <v>0</v>
      </c>
      <c r="E98" s="11"/>
    </row>
    <row r="99" spans="1:5" x14ac:dyDescent="0.2">
      <c r="A99" s="7">
        <v>5125</v>
      </c>
      <c r="B99" s="25" t="s">
        <v>95</v>
      </c>
      <c r="C99" s="9">
        <v>10741.01</v>
      </c>
      <c r="D99" s="9">
        <v>0</v>
      </c>
      <c r="E99" s="11"/>
    </row>
    <row r="100" spans="1:5" x14ac:dyDescent="0.2">
      <c r="A100" s="7">
        <v>5126</v>
      </c>
      <c r="B100" s="25" t="s">
        <v>96</v>
      </c>
      <c r="C100" s="9">
        <v>1653643.44</v>
      </c>
      <c r="D100" s="9">
        <v>0</v>
      </c>
      <c r="E100" s="11"/>
    </row>
    <row r="101" spans="1:5" x14ac:dyDescent="0.2">
      <c r="A101" s="7">
        <v>5127</v>
      </c>
      <c r="B101" s="25" t="s">
        <v>97</v>
      </c>
      <c r="C101" s="9">
        <v>174531.7</v>
      </c>
      <c r="D101" s="9">
        <v>0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5" t="s">
        <v>99</v>
      </c>
      <c r="C103" s="9">
        <v>20048.490000000002</v>
      </c>
      <c r="D103" s="9">
        <v>0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8098685.8600000003</v>
      </c>
      <c r="D104" s="9">
        <f>SUM(D105:D113)</f>
        <v>0</v>
      </c>
      <c r="E104" s="11"/>
    </row>
    <row r="105" spans="1:5" x14ac:dyDescent="0.2">
      <c r="A105" s="7">
        <v>5131</v>
      </c>
      <c r="B105" s="25" t="s">
        <v>101</v>
      </c>
      <c r="C105" s="9">
        <v>3733372.97</v>
      </c>
      <c r="D105" s="9">
        <v>0</v>
      </c>
      <c r="E105" s="11"/>
    </row>
    <row r="106" spans="1:5" x14ac:dyDescent="0.2">
      <c r="A106" s="7">
        <v>5132</v>
      </c>
      <c r="B106" s="25" t="s">
        <v>102</v>
      </c>
      <c r="C106" s="9">
        <v>270225.82</v>
      </c>
      <c r="D106" s="9">
        <v>0</v>
      </c>
      <c r="E106" s="11"/>
    </row>
    <row r="107" spans="1:5" x14ac:dyDescent="0.2">
      <c r="A107" s="7">
        <v>5133</v>
      </c>
      <c r="B107" s="25" t="s">
        <v>103</v>
      </c>
      <c r="C107" s="9">
        <v>678012.8</v>
      </c>
      <c r="D107" s="9">
        <v>0</v>
      </c>
      <c r="E107" s="11"/>
    </row>
    <row r="108" spans="1:5" x14ac:dyDescent="0.2">
      <c r="A108" s="7">
        <v>5134</v>
      </c>
      <c r="B108" s="25" t="s">
        <v>104</v>
      </c>
      <c r="C108" s="9">
        <v>290381</v>
      </c>
      <c r="D108" s="9">
        <v>0</v>
      </c>
      <c r="E108" s="11"/>
    </row>
    <row r="109" spans="1:5" x14ac:dyDescent="0.2">
      <c r="A109" s="7">
        <v>5135</v>
      </c>
      <c r="B109" s="25" t="s">
        <v>105</v>
      </c>
      <c r="C109" s="9">
        <v>1241711.4099999999</v>
      </c>
      <c r="D109" s="9">
        <v>0</v>
      </c>
      <c r="E109" s="11"/>
    </row>
    <row r="110" spans="1:5" x14ac:dyDescent="0.2">
      <c r="A110" s="7">
        <v>5136</v>
      </c>
      <c r="B110" s="25" t="s">
        <v>106</v>
      </c>
      <c r="C110" s="9">
        <v>339050.41</v>
      </c>
      <c r="D110" s="9">
        <v>0</v>
      </c>
      <c r="E110" s="11"/>
    </row>
    <row r="111" spans="1:5" x14ac:dyDescent="0.2">
      <c r="A111" s="7">
        <v>5137</v>
      </c>
      <c r="B111" s="25" t="s">
        <v>107</v>
      </c>
      <c r="C111" s="9">
        <v>70786.91</v>
      </c>
      <c r="D111" s="9">
        <v>0</v>
      </c>
      <c r="E111" s="11"/>
    </row>
    <row r="112" spans="1:5" x14ac:dyDescent="0.2">
      <c r="A112" s="7">
        <v>5138</v>
      </c>
      <c r="B112" s="25" t="s">
        <v>108</v>
      </c>
      <c r="C112" s="9">
        <v>1212314.48</v>
      </c>
      <c r="D112" s="9">
        <v>0</v>
      </c>
      <c r="E112" s="11"/>
    </row>
    <row r="113" spans="1:5" x14ac:dyDescent="0.2">
      <c r="A113" s="7">
        <v>5139</v>
      </c>
      <c r="B113" s="25" t="s">
        <v>109</v>
      </c>
      <c r="C113" s="9">
        <v>262830.06</v>
      </c>
      <c r="D113" s="9">
        <v>0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6328452.4100000001</v>
      </c>
      <c r="D114" s="4">
        <f>SUM(D115+D118+D121+D124+D129+D133+D136+D138+D144)</f>
        <v>0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2698000</v>
      </c>
      <c r="D115" s="9">
        <f>SUM(D116:D117)</f>
        <v>0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2698000</v>
      </c>
      <c r="D117" s="9">
        <v>0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5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5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3534191.51</v>
      </c>
      <c r="D124" s="9">
        <f>SUM(D125:D128)</f>
        <v>0</v>
      </c>
      <c r="E124" s="11"/>
    </row>
    <row r="125" spans="1:5" x14ac:dyDescent="0.2">
      <c r="A125" s="7">
        <v>5241</v>
      </c>
      <c r="B125" s="25" t="s">
        <v>116</v>
      </c>
      <c r="C125" s="9">
        <v>2422431.5099999998</v>
      </c>
      <c r="D125" s="9">
        <v>0</v>
      </c>
      <c r="E125" s="11"/>
    </row>
    <row r="126" spans="1:5" x14ac:dyDescent="0.2">
      <c r="A126" s="7">
        <v>5242</v>
      </c>
      <c r="B126" s="25" t="s">
        <v>117</v>
      </c>
      <c r="C126" s="9">
        <v>448800</v>
      </c>
      <c r="D126" s="9">
        <v>0</v>
      </c>
      <c r="E126" s="11"/>
    </row>
    <row r="127" spans="1:5" x14ac:dyDescent="0.2">
      <c r="A127" s="7">
        <v>5243</v>
      </c>
      <c r="B127" s="25" t="s">
        <v>118</v>
      </c>
      <c r="C127" s="9">
        <v>662960</v>
      </c>
      <c r="D127" s="9">
        <v>0</v>
      </c>
      <c r="E127" s="11"/>
    </row>
    <row r="128" spans="1:5" x14ac:dyDescent="0.2">
      <c r="A128" s="7">
        <v>5244</v>
      </c>
      <c r="B128" s="25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96260.9</v>
      </c>
      <c r="D129" s="9">
        <f>SUM(D130:D132)</f>
        <v>0</v>
      </c>
      <c r="E129" s="11"/>
    </row>
    <row r="130" spans="1:5" x14ac:dyDescent="0.2">
      <c r="A130" s="7">
        <v>5251</v>
      </c>
      <c r="B130" s="25" t="s">
        <v>120</v>
      </c>
      <c r="C130" s="9">
        <v>96260.9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1885634.57</v>
      </c>
      <c r="D147" s="4">
        <f>SUM(D148+D151+D154)</f>
        <v>0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1885634.57</v>
      </c>
      <c r="D154" s="9">
        <f>SUM(D155:D156)</f>
        <v>0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1885634.57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61741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61741</v>
      </c>
      <c r="D158" s="9">
        <f>SUM(D159:D160)</f>
        <v>0</v>
      </c>
      <c r="E158" s="11"/>
    </row>
    <row r="159" spans="1:5" x14ac:dyDescent="0.2">
      <c r="A159" s="7">
        <v>5411</v>
      </c>
      <c r="B159" s="25" t="s">
        <v>141</v>
      </c>
      <c r="C159" s="9">
        <v>61741</v>
      </c>
      <c r="D159" s="9">
        <v>0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127904.9</v>
      </c>
      <c r="D172" s="4">
        <f>SUM(D173+D182+D185+D191+D193+D195)</f>
        <v>0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127904.9</v>
      </c>
      <c r="D173" s="9">
        <f>SUM(D174:D181)</f>
        <v>0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0</v>
      </c>
      <c r="D176" s="9">
        <v>0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127904.9</v>
      </c>
      <c r="D178" s="9">
        <v>0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0</v>
      </c>
      <c r="D180" s="9">
        <v>0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46252062.360000014</v>
      </c>
      <c r="D207" s="14">
        <f>D3-D85</f>
        <v>0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212</v>
      </c>
      <c r="C213" s="34"/>
      <c r="D213" s="34" t="s">
        <v>212</v>
      </c>
    </row>
    <row r="214" spans="1:4" ht="45" x14ac:dyDescent="0.2">
      <c r="A214" s="34"/>
      <c r="B214" s="35" t="s">
        <v>217</v>
      </c>
      <c r="C214" s="36"/>
      <c r="D214" s="35" t="s">
        <v>218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213</v>
      </c>
    </row>
    <row r="3" spans="1:1" x14ac:dyDescent="0.2">
      <c r="A3" s="19" t="s">
        <v>198</v>
      </c>
    </row>
    <row r="4" spans="1:1" x14ac:dyDescent="0.2">
      <c r="A4" s="19" t="s">
        <v>214</v>
      </c>
    </row>
    <row r="5" spans="1:1" x14ac:dyDescent="0.2">
      <c r="A5" s="19" t="s">
        <v>215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2014-12-05T05:22:37Z</cp:lastPrinted>
  <dcterms:created xsi:type="dcterms:W3CDTF">2012-12-11T20:29:16Z</dcterms:created>
  <dcterms:modified xsi:type="dcterms:W3CDTF">2017-08-14T17:27:17Z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